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JWIPC\Desktop\报表报送\报表\3.月检\2026\"/>
    </mc:Choice>
  </mc:AlternateContent>
  <bookViews>
    <workbookView xWindow="0" yWindow="0" windowWidth="28800" windowHeight="12375" tabRatio="974" activeTab="1"/>
  </bookViews>
  <sheets>
    <sheet name="管网水合格率" sheetId="14" r:id="rId1"/>
    <sheet name="出厂水、管网水月检分析" sheetId="21" r:id="rId2"/>
  </sheets>
  <definedNames>
    <definedName name="_xlnm.Print_Titles" localSheetId="1">'出厂水、管网水月检分析'!$1:$5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4" l="1"/>
  <c r="E14" i="14"/>
  <c r="G13" i="14"/>
  <c r="G15" i="14" s="1"/>
  <c r="F13" i="14"/>
  <c r="F15" i="14" s="1"/>
  <c r="D13" i="14"/>
  <c r="D15" i="14" s="1"/>
  <c r="C13" i="14"/>
  <c r="C15" i="14" s="1"/>
  <c r="H12" i="14"/>
  <c r="E12" i="14"/>
  <c r="H11" i="14"/>
  <c r="E11" i="14"/>
  <c r="H10" i="14"/>
  <c r="E10" i="14"/>
  <c r="H9" i="14"/>
  <c r="E9" i="14"/>
  <c r="H8" i="14"/>
  <c r="E8" i="14"/>
  <c r="H7" i="14"/>
  <c r="E7" i="14"/>
  <c r="H6" i="14"/>
  <c r="H15" i="14" l="1"/>
  <c r="H13" i="14"/>
  <c r="E15" i="14"/>
  <c r="E13" i="14"/>
</calcChain>
</file>

<file path=xl/sharedStrings.xml><?xml version="1.0" encoding="utf-8"?>
<sst xmlns="http://schemas.openxmlformats.org/spreadsheetml/2006/main" count="310" uniqueCount="139">
  <si>
    <t>监测单位：青岛海诚水质监测技术有限公司</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</si>
  <si>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</si>
  <si>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</si>
  <si>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</si>
  <si>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</si>
  <si>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</si>
  <si>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</si>
  <si>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</si>
  <si>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</si>
  <si>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</si>
  <si>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</si>
  <si>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</si>
  <si>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</si>
  <si>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</si>
  <si>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</si>
  <si>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</si>
  <si>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</si>
  <si>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高锰酸盐指数                （CODMn法，以O2计）</t>
  </si>
  <si>
    <t>小计</t>
  </si>
  <si>
    <t>常规月检39项</t>
  </si>
  <si>
    <t>合计</t>
  </si>
  <si>
    <t>综合合格率</t>
  </si>
  <si>
    <t>——</t>
  </si>
  <si>
    <t>制表：于婷婷</t>
  </si>
  <si>
    <t>大肠埃希氏菌</t>
  </si>
  <si>
    <t>色度</t>
  </si>
  <si>
    <t>肉眼可见物</t>
  </si>
  <si>
    <t>白沙河水厂</t>
  </si>
  <si>
    <t>仙家寨水厂</t>
  </si>
  <si>
    <t>序号</t>
  </si>
  <si>
    <t>检验项目</t>
  </si>
  <si>
    <t>单位</t>
  </si>
  <si>
    <t>国家标准</t>
  </si>
  <si>
    <t>出厂水</t>
  </si>
  <si>
    <t>管网水</t>
  </si>
  <si>
    <t>辛家庄</t>
  </si>
  <si>
    <t>杭州路</t>
  </si>
  <si>
    <t>太平路</t>
  </si>
  <si>
    <t>无</t>
  </si>
  <si>
    <t>pH</t>
  </si>
  <si>
    <t>无量纲</t>
  </si>
  <si>
    <t>不小于6.5且不大于8.5</t>
  </si>
  <si>
    <t>mg/L</t>
  </si>
  <si>
    <t>高锰酸盐指数（以O₂计）</t>
  </si>
  <si>
    <t>≤3</t>
  </si>
  <si>
    <t>氨（以N计）</t>
  </si>
  <si>
    <t>≤0.5</t>
  </si>
  <si>
    <t>铜</t>
  </si>
  <si>
    <t>≤1.0</t>
  </si>
  <si>
    <t>&lt;0.020</t>
  </si>
  <si>
    <t>锌</t>
  </si>
  <si>
    <t>氟化物</t>
  </si>
  <si>
    <t>≤0.01</t>
  </si>
  <si>
    <t>砷</t>
  </si>
  <si>
    <t>&lt;0.00050</t>
  </si>
  <si>
    <t>汞</t>
  </si>
  <si>
    <t>≤0.001</t>
  </si>
  <si>
    <t>&lt;0.0001</t>
  </si>
  <si>
    <t>镉</t>
  </si>
  <si>
    <t>≤0.005</t>
  </si>
  <si>
    <t>铬（六价）</t>
  </si>
  <si>
    <t>≤0.05</t>
  </si>
  <si>
    <t>&lt;0.004</t>
  </si>
  <si>
    <t>铅</t>
  </si>
  <si>
    <t>氰化物</t>
  </si>
  <si>
    <t>&lt;0.002</t>
  </si>
  <si>
    <t>≤0.3</t>
  </si>
  <si>
    <t>&lt;0.05</t>
  </si>
  <si>
    <t>硫酸盐</t>
  </si>
  <si>
    <t>≤250</t>
  </si>
  <si>
    <t>氯化物</t>
  </si>
  <si>
    <t>硝酸盐（以N计）</t>
  </si>
  <si>
    <t>≤10</t>
  </si>
  <si>
    <t>铁</t>
  </si>
  <si>
    <t>锰</t>
  </si>
  <si>
    <t>≤0.1</t>
  </si>
  <si>
    <t>三氯甲烷</t>
  </si>
  <si>
    <t>≤0.06</t>
  </si>
  <si>
    <t>三溴甲烷</t>
  </si>
  <si>
    <t>&lt;0.00052</t>
  </si>
  <si>
    <t>≤0.7</t>
  </si>
  <si>
    <t>≤0.2</t>
  </si>
  <si>
    <t>未检出</t>
  </si>
  <si>
    <t>总硬度</t>
  </si>
  <si>
    <t>≤450</t>
  </si>
  <si>
    <t>NTU</t>
  </si>
  <si>
    <t>≤1</t>
  </si>
  <si>
    <t>与水接触时间≥30min，出厂水中限值为2；出厂水中余量≥0.3；管网末梢水中余量≥0.05</t>
  </si>
  <si>
    <t>总α放射性</t>
  </si>
  <si>
    <t>Bq/L</t>
  </si>
  <si>
    <t>≤0.5（指导值）</t>
  </si>
  <si>
    <t>&lt;0.01</t>
  </si>
  <si>
    <t>总β放射性</t>
  </si>
  <si>
    <t>≤1（指导值）</t>
  </si>
  <si>
    <t>&lt;0.001</t>
  </si>
  <si>
    <t>度</t>
  </si>
  <si>
    <t>≤15</t>
  </si>
  <si>
    <t>&lt;5</t>
  </si>
  <si>
    <t>-</t>
  </si>
  <si>
    <t>铝</t>
  </si>
  <si>
    <t>&lt;0.005</t>
  </si>
  <si>
    <t>CFU/100mL</t>
  </si>
  <si>
    <t>不应检出</t>
  </si>
  <si>
    <t>CFU/mL</t>
  </si>
  <si>
    <t>≤100</t>
  </si>
  <si>
    <t>氯酸盐</t>
  </si>
  <si>
    <t>三卤甲烷（三氯甲烷、一氯二溴甲烷、二氯一溴甲烷、三溴甲烷的总和）</t>
  </si>
  <si>
    <t>该类化合物中各种化合物的实测浓度与其各自限值的比值之和不超过1</t>
  </si>
  <si>
    <t>一氯二溴甲烷</t>
  </si>
  <si>
    <t>二氯一溴甲烷</t>
  </si>
  <si>
    <t>二氯乙酸</t>
  </si>
  <si>
    <t>三氯乙酸</t>
  </si>
  <si>
    <t>溴酸盐</t>
  </si>
  <si>
    <t>溶解性总固体</t>
  </si>
  <si>
    <t>≤1000</t>
  </si>
  <si>
    <t>水质评价</t>
  </si>
  <si>
    <t>制表:于婷婷</t>
  </si>
  <si>
    <t>&lt;0.050</t>
  </si>
  <si>
    <t>&lt;0.0005</t>
  </si>
  <si>
    <t>&lt;0.0025</t>
  </si>
  <si>
    <r>
      <t>审核</t>
    </r>
    <r>
      <rPr>
        <sz val="12"/>
        <rFont val="Times New Roman"/>
        <family val="1"/>
      </rPr>
      <t>:</t>
    </r>
    <r>
      <rPr>
        <sz val="12"/>
        <rFont val="宋体"/>
        <family val="3"/>
        <charset val="134"/>
      </rPr>
      <t>孙朝杰</t>
    </r>
    <phoneticPr fontId="7" type="noConversion"/>
  </si>
  <si>
    <t>签发：杨波</t>
    <phoneticPr fontId="7" type="noConversion"/>
  </si>
  <si>
    <r>
      <t xml:space="preserve">          </t>
    </r>
    <r>
      <rPr>
        <b/>
        <sz val="16"/>
        <color rgb="FF000000"/>
        <rFont val="宋体"/>
        <family val="3"/>
        <charset val="134"/>
      </rPr>
      <t>海润集团管网水水质检验合格率报表（</t>
    </r>
    <r>
      <rPr>
        <b/>
        <sz val="16"/>
        <color rgb="FF000000"/>
        <rFont val="Times New Roman"/>
        <family val="1"/>
      </rPr>
      <t>2026</t>
    </r>
    <r>
      <rPr>
        <b/>
        <sz val="16"/>
        <color rgb="FF000000"/>
        <rFont val="宋体"/>
        <family val="3"/>
        <charset val="134"/>
      </rPr>
      <t>年</t>
    </r>
    <r>
      <rPr>
        <b/>
        <sz val="16"/>
        <color rgb="FF000000"/>
        <rFont val="Times New Roman"/>
        <family val="1"/>
      </rPr>
      <t>1</t>
    </r>
    <r>
      <rPr>
        <b/>
        <sz val="16"/>
        <color rgb="FF000000"/>
        <rFont val="宋体"/>
        <family val="3"/>
        <charset val="134"/>
      </rPr>
      <t>月）</t>
    </r>
    <phoneticPr fontId="7" type="noConversion"/>
  </si>
  <si>
    <t>填表日期：2026.2.1</t>
    <phoneticPr fontId="7" type="noConversion"/>
  </si>
  <si>
    <t>采样日期：2026-01-04～2026-01-07</t>
    <phoneticPr fontId="7" type="noConversion"/>
  </si>
  <si>
    <t>0.049±0.003</t>
  </si>
  <si>
    <t>0.123±0.008</t>
  </si>
  <si>
    <t>0.052±0.003</t>
  </si>
  <si>
    <t>0.115±0.007</t>
  </si>
  <si>
    <t>填表日期： 2026-02-01</t>
    <phoneticPr fontId="7" type="noConversion"/>
  </si>
  <si>
    <t>海润集团出厂水、管网水水质月检分析报表（2026年1月)</t>
    <phoneticPr fontId="7" type="noConversion"/>
  </si>
  <si>
    <t>签发:杨波</t>
    <phoneticPr fontId="7" type="noConversion"/>
  </si>
  <si>
    <t>崂山水厂</t>
    <phoneticPr fontId="7" type="noConversion"/>
  </si>
  <si>
    <t>校核：陈鹏</t>
    <phoneticPr fontId="7" type="noConversion"/>
  </si>
  <si>
    <t>审核：孙朝杰</t>
    <phoneticPr fontId="7" type="noConversion"/>
  </si>
  <si>
    <t>校核：陈鹏</t>
    <phoneticPr fontId="7" type="noConversion"/>
  </si>
  <si>
    <t>海润集团以上出厂水、管网水样品《生活饮用水卫生标准》GB5749-2022 内39项常规检测项目均符合标准要求。</t>
    <phoneticPr fontId="7" type="noConversion"/>
  </si>
  <si>
    <t>无异臭、异味</t>
    <phoneticPr fontId="7" type="noConversion"/>
  </si>
  <si>
    <t>0无异臭、异味</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</si>
</sst>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0"/>
    <numFmt numFmtId="179" formatCode="0.000"/>
    <numFmt numFmtId="180" formatCode="0.00000"/>
    <numFmt numFmtId="181" formatCode="0.0000"/>
  </numFmts>
  <fonts count="20" x14ac:knownFonts="1">
    <font>
      <sz val="12"/>
      <name val="宋体"/>
      <charset val="134"/>
    </font>
    <font>
      <sz val="11"/>
      <color theme="1"/>
      <name val="宋体"/>
      <family val="3"/>
      <charset val="134"/>
      <scheme val="minor"/>
    </font>
    <font>
      <sz val="11"/>
      <color theme="1"/>
      <name val="宋体"/>
      <family val="3"/>
      <charset val="134"/>
    </font>
    <font>
      <sz val="10"/>
      <color theme="1"/>
      <name val="宋体"/>
      <family val="3"/>
      <charset val="134"/>
    </font>
    <font>
      <sz val="10"/>
      <name val="宋体"/>
      <family val="3"/>
      <charset val="134"/>
    </font>
    <font>
      <b/>
      <sz val="18"/>
      <name val="宋体"/>
      <family val="3"/>
      <charset val="134"/>
    </font>
    <font>
      <sz val="11"/>
      <name val="宋体"/>
      <family val="3"/>
      <charset val="134"/>
    </font>
    <font>
      <sz val="9"/>
      <name val="宋体"/>
      <family val="3"/>
      <charset val="134"/>
    </font>
    <font>
      <sz val="9"/>
      <name val="Times New Roman"/>
      <family val="1"/>
    </font>
    <font>
      <sz val="11"/>
      <name val="宋体"/>
      <family val="3"/>
      <charset val="134"/>
      <scheme val="minor"/>
    </font>
    <font>
      <sz val="11"/>
      <name val="Times New Roman"/>
      <family val="1"/>
    </font>
    <font>
      <sz val="12"/>
      <color indexed="8"/>
      <name val="Times New Roman"/>
      <family val="1"/>
    </font>
    <font>
      <sz val="12"/>
      <color indexed="8"/>
      <name val="宋体"/>
      <family val="3"/>
      <charset val="134"/>
    </font>
    <font>
      <b/>
      <sz val="16"/>
      <color rgb="FF000000"/>
      <name val="Times New Roman"/>
      <family val="1"/>
    </font>
    <font>
      <b/>
      <sz val="16"/>
      <color indexed="8"/>
      <name val="Times New Roman"/>
      <family val="1"/>
    </font>
    <font>
      <sz val="14"/>
      <color indexed="8"/>
      <name val="宋体"/>
      <family val="3"/>
      <charset val="134"/>
    </font>
    <font>
      <sz val="12"/>
      <name val="Times New Roman"/>
      <family val="1"/>
    </font>
    <font>
      <b/>
      <sz val="16"/>
      <color indexed="8"/>
      <name val="宋体"/>
      <family val="3"/>
      <charset val="134"/>
    </font>
    <font>
      <b/>
      <sz val="16"/>
      <color rgb="FF000000"/>
      <name val="宋体"/>
      <family val="3"/>
      <charset val="134"/>
    </font>
    <font>
      <sz val="12"/>
      <name val="宋体"/>
      <family val="3"/>
      <charset val="134"/>
    </font>
  </fonts>
  <fills count="7">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theme="4" tint="0.79992065187536243"/>
        <bgColor indexed="64"/>
      </patternFill>
    </fill>
    <fill>
      <patternFill patternType="solid">
        <fgColor theme="7" tint="0.7999206518753624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s>
  <cellStyleXfs count="4">
    <xf numFmtId="0" fontId="0" fillId="0" borderId="0"/>
    <xf numFmtId="0" fontId="19" fillId="4" borderId="16" applyNumberFormat="0" applyFont="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cellStyleXfs>
  <cellXfs count="81">
    <xf numFmtId="0" fontId="0" fillId="0" borderId="0" xfId="0"/>
    <xf numFmtId="0" fontId="4" fillId="0" borderId="0" xfId="0" applyFont="1"/>
    <xf numFmtId="0" fontId="0" fillId="0" borderId="0" xfId="0" applyFont="1"/>
    <xf numFmtId="0" fontId="0" fillId="2" borderId="0" xfId="0" applyFill="1"/>
    <xf numFmtId="0" fontId="4" fillId="2" borderId="5" xfId="0" applyFont="1" applyFill="1" applyBorder="1"/>
    <xf numFmtId="0" fontId="2" fillId="0" borderId="0" xfId="0" applyFont="1" applyFill="1" applyBorder="1" applyAlignment="1">
      <alignment vertical="center" wrapText="1"/>
    </xf>
    <xf numFmtId="0" fontId="1" fillId="3" borderId="1" xfId="2" applyFont="1" applyFill="1" applyBorder="1" applyAlignment="1">
      <alignment horizontal="center" vertical="center" wrapText="1"/>
    </xf>
    <xf numFmtId="0" fontId="1" fillId="3" borderId="2" xfId="2" applyFont="1" applyFill="1" applyBorder="1" applyAlignment="1">
      <alignment horizontal="center" vertical="center" wrapText="1"/>
    </xf>
    <xf numFmtId="0" fontId="1" fillId="3" borderId="3" xfId="2" applyFont="1" applyFill="1" applyBorder="1" applyAlignment="1">
      <alignment horizontal="center" vertical="center" wrapText="1"/>
    </xf>
    <xf numFmtId="0" fontId="0" fillId="2" borderId="0" xfId="0" applyFill="1" applyAlignment="1">
      <alignment horizontal="left"/>
    </xf>
    <xf numFmtId="0" fontId="12" fillId="2" borderId="5" xfId="0" applyFont="1" applyFill="1" applyBorder="1" applyAlignment="1"/>
    <xf numFmtId="0" fontId="12" fillId="2" borderId="5" xfId="0" applyFont="1" applyFill="1" applyBorder="1" applyAlignment="1">
      <alignment horizontal="center"/>
    </xf>
    <xf numFmtId="57" fontId="15" fillId="2" borderId="5" xfId="0" applyNumberFormat="1" applyFont="1" applyFill="1" applyBorder="1" applyAlignment="1">
      <alignment horizontal="center" vertical="center"/>
    </xf>
    <xf numFmtId="57" fontId="12" fillId="2" borderId="5" xfId="0" applyNumberFormat="1" applyFont="1" applyFill="1" applyBorder="1" applyAlignment="1">
      <alignment horizontal="center" vertical="center"/>
    </xf>
    <xf numFmtId="0" fontId="1" fillId="3" borderId="7" xfId="2" applyFont="1" applyFill="1" applyBorder="1" applyAlignment="1">
      <alignment horizontal="center" vertical="center"/>
    </xf>
    <xf numFmtId="0" fontId="1" fillId="3" borderId="8" xfId="2" applyFont="1" applyFill="1" applyBorder="1" applyAlignment="1">
      <alignment horizontal="center" vertical="center"/>
    </xf>
    <xf numFmtId="0" fontId="1" fillId="2" borderId="9" xfId="2" applyFont="1" applyFill="1" applyBorder="1" applyAlignment="1">
      <alignment horizontal="center" vertical="center"/>
    </xf>
    <xf numFmtId="0" fontId="1" fillId="2" borderId="10" xfId="2" applyFont="1" applyFill="1" applyBorder="1" applyAlignment="1">
      <alignment horizontal="center" vertical="center"/>
    </xf>
    <xf numFmtId="0" fontId="1" fillId="2" borderId="13" xfId="2" applyFont="1" applyFill="1" applyBorder="1" applyAlignment="1">
      <alignment horizontal="center" vertical="center"/>
    </xf>
    <xf numFmtId="0" fontId="1" fillId="3" borderId="14" xfId="2" applyFont="1" applyFill="1" applyBorder="1" applyAlignment="1">
      <alignment horizontal="center" vertical="center"/>
    </xf>
    <xf numFmtId="0" fontId="1" fillId="3" borderId="15" xfId="2" applyFont="1" applyFill="1" applyBorder="1" applyAlignment="1">
      <alignment horizontal="center" vertical="center"/>
    </xf>
    <xf numFmtId="0" fontId="1" fillId="2" borderId="2" xfId="2" applyFont="1" applyFill="1" applyBorder="1" applyAlignment="1">
      <alignment horizontal="center" vertical="center" wrapText="1"/>
    </xf>
    <xf numFmtId="0" fontId="1" fillId="3" borderId="11" xfId="2" applyFont="1" applyFill="1" applyBorder="1" applyAlignment="1">
      <alignment horizontal="center" vertical="center"/>
    </xf>
    <xf numFmtId="0" fontId="1" fillId="3" borderId="12" xfId="2" applyFont="1" applyFill="1" applyBorder="1" applyAlignment="1">
      <alignment horizontal="center" vertical="center"/>
    </xf>
    <xf numFmtId="0" fontId="1" fillId="2" borderId="3" xfId="2" applyFont="1" applyFill="1" applyBorder="1" applyAlignment="1">
      <alignment horizontal="center" vertical="center" wrapText="1"/>
    </xf>
    <xf numFmtId="0" fontId="1" fillId="3" borderId="0" xfId="2" applyFont="1" applyFill="1" applyAlignment="1">
      <alignment horizontal="center" vertical="center"/>
    </xf>
    <xf numFmtId="0" fontId="15" fillId="2" borderId="1" xfId="0" applyFont="1" applyFill="1" applyBorder="1" applyAlignment="1">
      <alignment horizontal="center" vertical="center"/>
    </xf>
    <xf numFmtId="177" fontId="1" fillId="3" borderId="1" xfId="2" applyNumberFormat="1" applyFont="1" applyFill="1" applyBorder="1" applyAlignment="1">
      <alignment horizontal="center" vertical="center"/>
    </xf>
    <xf numFmtId="0" fontId="1" fillId="3" borderId="4" xfId="2" applyFont="1" applyFill="1" applyBorder="1" applyAlignment="1">
      <alignment horizontal="center" vertical="center" wrapText="1"/>
    </xf>
    <xf numFmtId="0" fontId="1" fillId="3" borderId="1" xfId="2" applyFont="1" applyFill="1" applyBorder="1" applyAlignment="1">
      <alignment horizontal="center" vertical="center"/>
    </xf>
    <xf numFmtId="0" fontId="15" fillId="2" borderId="1" xfId="0" applyNumberFormat="1" applyFont="1" applyFill="1" applyBorder="1" applyAlignment="1">
      <alignment horizontal="center" vertical="center"/>
    </xf>
    <xf numFmtId="0" fontId="16" fillId="2" borderId="1" xfId="0" applyFont="1" applyFill="1" applyBorder="1" applyAlignment="1">
      <alignment horizontal="center"/>
    </xf>
    <xf numFmtId="0" fontId="16" fillId="2" borderId="0" xfId="0" applyFont="1" applyFill="1" applyBorder="1" applyAlignment="1">
      <alignment horizontal="left"/>
    </xf>
    <xf numFmtId="0" fontId="0" fillId="2" borderId="0" xfId="0" applyFont="1" applyFill="1" applyBorder="1" applyAlignment="1">
      <alignment horizontal="left" vertical="center"/>
    </xf>
    <xf numFmtId="0" fontId="17" fillId="2" borderId="0" xfId="0" applyFont="1" applyFill="1" applyAlignment="1"/>
    <xf numFmtId="0" fontId="12" fillId="2" borderId="0" xfId="0" applyFont="1" applyFill="1"/>
    <xf numFmtId="0" fontId="12" fillId="2" borderId="0" xfId="0" applyFont="1" applyFill="1" applyAlignment="1"/>
    <xf numFmtId="0" fontId="11" fillId="2" borderId="0" xfId="0" applyFont="1" applyFill="1" applyAlignment="1"/>
    <xf numFmtId="0" fontId="12" fillId="2" borderId="0" xfId="0" applyFont="1" applyFill="1" applyAlignment="1">
      <alignment horizontal="left"/>
    </xf>
    <xf numFmtId="0" fontId="4" fillId="0" borderId="1" xfId="0" applyFont="1" applyBorder="1" applyAlignment="1">
      <alignment horizontal="left" vertical="center" wrapText="1"/>
    </xf>
    <xf numFmtId="0" fontId="19" fillId="2" borderId="6" xfId="0" applyFont="1" applyFill="1" applyBorder="1" applyAlignment="1">
      <alignment horizontal="left" vertical="center"/>
    </xf>
    <xf numFmtId="0" fontId="9" fillId="2" borderId="1" xfId="2" applyFont="1" applyFill="1" applyBorder="1" applyAlignment="1">
      <alignment horizontal="center" vertical="center" wrapText="1"/>
    </xf>
    <xf numFmtId="0" fontId="19" fillId="2" borderId="6" xfId="0" applyFont="1" applyFill="1" applyBorder="1" applyAlignment="1">
      <alignment horizontal="left"/>
    </xf>
    <xf numFmtId="0" fontId="19" fillId="2" borderId="0" xfId="0" applyFont="1" applyFill="1" applyAlignment="1">
      <alignment horizontal="left"/>
    </xf>
    <xf numFmtId="2" fontId="4" fillId="0" borderId="1" xfId="0" applyNumberFormat="1" applyFont="1" applyBorder="1" applyAlignment="1">
      <alignment horizontal="left" vertical="center" wrapText="1"/>
    </xf>
    <xf numFmtId="178" fontId="4" fillId="0" borderId="1" xfId="0" applyNumberFormat="1" applyFont="1" applyBorder="1" applyAlignment="1">
      <alignment horizontal="left" vertical="center" wrapText="1"/>
    </xf>
    <xf numFmtId="180" fontId="4" fillId="0" borderId="1" xfId="0" applyNumberFormat="1" applyFont="1" applyBorder="1" applyAlignment="1">
      <alignment horizontal="left" vertical="center" wrapText="1"/>
    </xf>
    <xf numFmtId="181" fontId="4" fillId="0" borderId="1" xfId="0" applyNumberFormat="1" applyFont="1" applyBorder="1" applyAlignment="1">
      <alignment horizontal="left" vertical="center" wrapText="1"/>
    </xf>
    <xf numFmtId="179" fontId="4" fillId="0" borderId="1" xfId="0" applyNumberFormat="1" applyFont="1" applyBorder="1" applyAlignment="1">
      <alignment horizontal="left" vertical="center" wrapText="1"/>
    </xf>
    <xf numFmtId="0" fontId="13" fillId="2" borderId="0" xfId="0" applyFont="1" applyFill="1" applyAlignment="1">
      <alignment horizontal="center"/>
    </xf>
    <xf numFmtId="0" fontId="14" fillId="2" borderId="0" xfId="0" applyFont="1" applyFill="1" applyAlignment="1">
      <alignment horizontal="center"/>
    </xf>
    <xf numFmtId="0" fontId="1" fillId="3" borderId="9" xfId="2" applyFont="1" applyFill="1" applyBorder="1" applyAlignment="1">
      <alignment horizontal="center" vertical="center" wrapText="1"/>
    </xf>
    <xf numFmtId="0" fontId="1" fillId="3" borderId="13" xfId="2" applyFont="1" applyFill="1" applyBorder="1" applyAlignment="1">
      <alignment horizontal="center" vertical="center" wrapText="1"/>
    </xf>
    <xf numFmtId="0" fontId="1" fillId="3" borderId="9" xfId="2" applyFont="1" applyFill="1" applyBorder="1" applyAlignment="1">
      <alignment horizontal="center" vertical="center"/>
    </xf>
    <xf numFmtId="0" fontId="1" fillId="3" borderId="1" xfId="2" applyFont="1" applyFill="1" applyBorder="1" applyAlignment="1">
      <alignment horizontal="center" vertical="center"/>
    </xf>
    <xf numFmtId="0" fontId="19" fillId="2" borderId="6" xfId="0" applyFont="1" applyFill="1" applyBorder="1" applyAlignment="1">
      <alignment horizontal="center"/>
    </xf>
    <xf numFmtId="0" fontId="4" fillId="0" borderId="6" xfId="0" applyFont="1" applyBorder="1" applyAlignment="1">
      <alignment horizontal="center"/>
    </xf>
    <xf numFmtId="0" fontId="5" fillId="0" borderId="0" xfId="0" applyFont="1" applyAlignment="1">
      <alignment horizontal="center"/>
    </xf>
    <xf numFmtId="0" fontId="4" fillId="0" borderId="5" xfId="0" applyFont="1" applyBorder="1" applyAlignment="1">
      <alignment horizontal="left"/>
    </xf>
    <xf numFmtId="57" fontId="4" fillId="0" borderId="0" xfId="0" applyNumberFormat="1" applyFont="1" applyAlignment="1">
      <alignment horizontal="left" vertical="center"/>
    </xf>
    <xf numFmtId="57" fontId="4" fillId="0" borderId="0" xfId="0" applyNumberFormat="1" applyFont="1" applyFill="1" applyAlignment="1">
      <alignment horizontal="left" vertical="center"/>
    </xf>
    <xf numFmtId="0" fontId="3" fillId="0" borderId="0" xfId="0" applyFont="1" applyFill="1" applyAlignment="1">
      <alignment horizontal="right" vertical="center" wrapText="1"/>
    </xf>
    <xf numFmtId="176" fontId="9" fillId="2" borderId="1" xfId="2" applyNumberFormat="1" applyFont="1" applyFill="1" applyBorder="1" applyAlignment="1">
      <alignment horizontal="center" vertical="center"/>
    </xf>
    <xf numFmtId="0" fontId="9" fillId="2" borderId="1" xfId="3" applyFont="1" applyFill="1" applyBorder="1" applyAlignment="1">
      <alignment horizontal="center" vertical="center"/>
    </xf>
    <xf numFmtId="0" fontId="7" fillId="0" borderId="0" xfId="0" applyFont="1" applyBorder="1" applyAlignment="1">
      <alignment horizontal="center"/>
    </xf>
    <xf numFmtId="0" fontId="7" fillId="0" borderId="0" xfId="0" applyFont="1" applyFill="1" applyAlignment="1">
      <alignment horizontal="right"/>
    </xf>
    <xf numFmtId="0" fontId="6"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6"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1" xfId="0" applyFont="1" applyFill="1" applyBorder="1" applyAlignment="1">
      <alignment horizontal="center" vertical="center"/>
    </xf>
    <xf numFmtId="0" fontId="6" fillId="2" borderId="1" xfId="1" applyFont="1" applyFill="1" applyBorder="1" applyAlignment="1">
      <alignment horizontal="center" vertical="center"/>
    </xf>
    <xf numFmtId="0" fontId="10" fillId="2" borderId="1" xfId="1" applyFont="1" applyFill="1" applyBorder="1" applyAlignment="1">
      <alignment horizontal="center" vertical="center"/>
    </xf>
    <xf numFmtId="0" fontId="9" fillId="2" borderId="1" xfId="2" applyFont="1" applyFill="1" applyBorder="1" applyAlignment="1">
      <alignment horizontal="center" vertical="center" wrapText="1"/>
    </xf>
    <xf numFmtId="0" fontId="7" fillId="2" borderId="6" xfId="0" applyFont="1" applyFill="1" applyBorder="1" applyAlignment="1">
      <alignment horizontal="center"/>
    </xf>
    <xf numFmtId="0" fontId="9" fillId="2" borderId="4" xfId="3" applyFont="1" applyFill="1" applyBorder="1" applyAlignment="1">
      <alignment horizontal="center" vertical="center"/>
    </xf>
    <xf numFmtId="0" fontId="9" fillId="2" borderId="3" xfId="3" applyFont="1" applyFill="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cellXfs>
  <cellStyles count="4">
    <cellStyle name="20% - 着色 1" xfId="2" builtinId="30"/>
    <cellStyle name="20% - 着色 4" xfId="3" builtinId="42"/>
    <cellStyle name="常规" xfId="0" builtinId="0"/>
    <cellStyle name="注释" xfId="1" builtinId="10"/>
  </cellStyles>
  <dxfs count="0"/>
  <tableStyles count="0" defaultTableStyle="TableStyleMedium9"/>
  <colors>
    <mruColors>
      <color rgb="FFE4EBF4"/>
      <color rgb="FFE1E9F3"/>
      <color rgb="FFEFECF4"/>
      <color rgb="FFEBE7F1"/>
      <color rgb="FFE7EDF5"/>
      <color rgb="FFFFFFFF"/>
      <color rgb="FFE6E2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zoomScale="75" zoomScaleNormal="75" workbookViewId="0">
      <selection activeCell="N23" sqref="N23"/>
    </sheetView>
  </sheetViews>
  <sheetFormatPr defaultColWidth="9" defaultRowHeight="14.25" x14ac:dyDescent="0.15"/>
  <cols>
    <col min="1" max="1" width="6.75" style="3" customWidth="1"/>
    <col min="2" max="2" width="20.875" style="3" customWidth="1"/>
    <col min="3" max="8" width="15.125" style="3" customWidth="1"/>
    <col min="9" max="16384" width="9" style="3"/>
  </cols>
  <sheetData>
    <row r="1" spans="1:13" ht="33.75" customHeight="1" x14ac:dyDescent="0.3">
      <c r="A1" s="49" t="s">
        <v>122</v>
      </c>
      <c r="B1" s="50"/>
      <c r="C1" s="50"/>
      <c r="D1" s="50"/>
      <c r="E1" s="50"/>
      <c r="F1" s="50"/>
      <c r="G1" s="50"/>
      <c r="H1" s="50"/>
      <c r="I1" s="34"/>
      <c r="J1" s="34"/>
      <c r="K1" s="34"/>
      <c r="L1" s="34"/>
      <c r="M1" s="34"/>
    </row>
    <row r="2" spans="1:13" ht="18" customHeight="1" x14ac:dyDescent="0.15">
      <c r="A2" s="10" t="s">
        <v>0</v>
      </c>
      <c r="B2" s="11"/>
      <c r="C2" s="11"/>
      <c r="D2" s="11"/>
      <c r="E2" s="12"/>
      <c r="F2" s="12"/>
      <c r="G2" s="13" t="s">
        <v>123</v>
      </c>
      <c r="H2" s="13"/>
      <c r="I2" s="35"/>
      <c r="J2" s="35"/>
      <c r="K2" s="35"/>
      <c r="L2" s="35"/>
      <c r="M2" s="35"/>
    </row>
    <row r="3" spans="1:13" ht="24" customHeight="1" x14ac:dyDescent="0.15">
      <c r="A3" s="14"/>
      <c r="B3" s="15"/>
      <c r="C3" s="16"/>
      <c r="D3" s="17" t="s">
        <v>1</v>
      </c>
      <c r="E3" s="18"/>
      <c r="F3" s="16"/>
      <c r="G3" s="17" t="s">
        <v>2</v>
      </c>
      <c r="H3" s="18"/>
      <c r="I3" s="36"/>
      <c r="J3" s="35"/>
      <c r="K3" s="36"/>
      <c r="L3" s="36"/>
      <c r="M3" s="36"/>
    </row>
    <row r="4" spans="1:13" ht="24.95" customHeight="1" x14ac:dyDescent="0.15">
      <c r="A4" s="19"/>
      <c r="B4" s="20" t="s">
        <v>3</v>
      </c>
      <c r="C4" s="21" t="s">
        <v>4</v>
      </c>
      <c r="D4" s="21" t="s">
        <v>5</v>
      </c>
      <c r="E4" s="7" t="s">
        <v>6</v>
      </c>
      <c r="F4" s="21" t="s">
        <v>7</v>
      </c>
      <c r="G4" s="21" t="s">
        <v>8</v>
      </c>
      <c r="H4" s="7" t="s">
        <v>9</v>
      </c>
      <c r="I4" s="36"/>
      <c r="J4" s="36"/>
      <c r="K4" s="36"/>
      <c r="L4" s="36"/>
      <c r="M4" s="36"/>
    </row>
    <row r="5" spans="1:13" ht="27" customHeight="1" x14ac:dyDescent="0.15">
      <c r="A5" s="22"/>
      <c r="B5" s="23"/>
      <c r="C5" s="24"/>
      <c r="D5" s="24"/>
      <c r="E5" s="8"/>
      <c r="F5" s="24"/>
      <c r="G5" s="24"/>
      <c r="H5" s="8"/>
      <c r="I5" s="36"/>
      <c r="J5" s="36"/>
      <c r="K5" s="36"/>
      <c r="L5" s="36"/>
      <c r="M5" s="36"/>
    </row>
    <row r="6" spans="1:13" ht="27" customHeight="1" x14ac:dyDescent="0.15">
      <c r="A6" s="7" t="s">
        <v>10</v>
      </c>
      <c r="B6" s="25" t="s">
        <v>11</v>
      </c>
      <c r="C6" s="26">
        <v>210</v>
      </c>
      <c r="D6" s="26">
        <v>210</v>
      </c>
      <c r="E6" s="27">
        <v>100</v>
      </c>
      <c r="F6" s="26">
        <v>210</v>
      </c>
      <c r="G6" s="26">
        <v>210</v>
      </c>
      <c r="H6" s="27">
        <f t="shared" ref="H6:H15" si="0">F6/G6*100</f>
        <v>100</v>
      </c>
      <c r="I6" s="36"/>
      <c r="J6" s="36"/>
      <c r="K6" s="36"/>
      <c r="L6" s="36"/>
      <c r="M6" s="36"/>
    </row>
    <row r="7" spans="1:13" ht="27" customHeight="1" x14ac:dyDescent="0.15">
      <c r="A7" s="28"/>
      <c r="B7" s="29" t="s">
        <v>12</v>
      </c>
      <c r="C7" s="26">
        <v>210</v>
      </c>
      <c r="D7" s="26">
        <v>210</v>
      </c>
      <c r="E7" s="27">
        <f t="shared" ref="E7:E15" si="1">C7/D7*100</f>
        <v>100</v>
      </c>
      <c r="F7" s="26">
        <v>210</v>
      </c>
      <c r="G7" s="26">
        <v>210</v>
      </c>
      <c r="H7" s="27">
        <f t="shared" si="0"/>
        <v>100</v>
      </c>
      <c r="I7" s="36"/>
      <c r="J7" s="36"/>
      <c r="K7" s="36"/>
      <c r="L7" s="36"/>
      <c r="M7" s="36"/>
    </row>
    <row r="8" spans="1:13" ht="27" customHeight="1" x14ac:dyDescent="0.15">
      <c r="A8" s="28"/>
      <c r="B8" s="29" t="s">
        <v>13</v>
      </c>
      <c r="C8" s="26">
        <v>210</v>
      </c>
      <c r="D8" s="26">
        <v>210</v>
      </c>
      <c r="E8" s="27">
        <f t="shared" si="1"/>
        <v>100</v>
      </c>
      <c r="F8" s="26">
        <v>210</v>
      </c>
      <c r="G8" s="26">
        <v>210</v>
      </c>
      <c r="H8" s="27">
        <f t="shared" si="0"/>
        <v>100</v>
      </c>
      <c r="I8" s="36"/>
      <c r="J8" s="36"/>
      <c r="K8" s="36"/>
      <c r="L8" s="36"/>
      <c r="M8" s="36"/>
    </row>
    <row r="9" spans="1:13" ht="27" customHeight="1" x14ac:dyDescent="0.15">
      <c r="A9" s="28"/>
      <c r="B9" s="29" t="s">
        <v>14</v>
      </c>
      <c r="C9" s="26">
        <v>210</v>
      </c>
      <c r="D9" s="26">
        <v>210</v>
      </c>
      <c r="E9" s="27">
        <f t="shared" si="1"/>
        <v>100</v>
      </c>
      <c r="F9" s="26">
        <v>210</v>
      </c>
      <c r="G9" s="26">
        <v>210</v>
      </c>
      <c r="H9" s="27">
        <f t="shared" si="0"/>
        <v>100</v>
      </c>
      <c r="I9" s="36"/>
      <c r="J9" s="36"/>
      <c r="K9" s="36"/>
      <c r="L9" s="36"/>
      <c r="M9" s="36"/>
    </row>
    <row r="10" spans="1:13" ht="27" customHeight="1" x14ac:dyDescent="0.25">
      <c r="A10" s="28"/>
      <c r="B10" s="29" t="s">
        <v>15</v>
      </c>
      <c r="C10" s="26">
        <v>210</v>
      </c>
      <c r="D10" s="26">
        <v>210</v>
      </c>
      <c r="E10" s="27">
        <f t="shared" si="1"/>
        <v>100</v>
      </c>
      <c r="F10" s="26">
        <v>210</v>
      </c>
      <c r="G10" s="26">
        <v>210</v>
      </c>
      <c r="H10" s="27">
        <f t="shared" si="0"/>
        <v>100</v>
      </c>
      <c r="I10" s="37"/>
      <c r="J10" s="36"/>
      <c r="K10" s="36"/>
      <c r="L10" s="36"/>
      <c r="M10" s="36"/>
    </row>
    <row r="11" spans="1:13" ht="27" customHeight="1" x14ac:dyDescent="0.25">
      <c r="A11" s="28"/>
      <c r="B11" s="29" t="s">
        <v>16</v>
      </c>
      <c r="C11" s="26">
        <v>210</v>
      </c>
      <c r="D11" s="26">
        <v>210</v>
      </c>
      <c r="E11" s="27">
        <f t="shared" si="1"/>
        <v>100</v>
      </c>
      <c r="F11" s="26">
        <v>210</v>
      </c>
      <c r="G11" s="26">
        <v>210</v>
      </c>
      <c r="H11" s="27">
        <f t="shared" si="0"/>
        <v>100</v>
      </c>
      <c r="I11" s="36"/>
      <c r="J11" s="37"/>
      <c r="K11" s="36"/>
      <c r="L11" s="36"/>
      <c r="M11" s="36"/>
    </row>
    <row r="12" spans="1:13" ht="36" customHeight="1" x14ac:dyDescent="0.15">
      <c r="A12" s="28"/>
      <c r="B12" s="6" t="s">
        <v>17</v>
      </c>
      <c r="C12" s="26">
        <v>210</v>
      </c>
      <c r="D12" s="26">
        <v>210</v>
      </c>
      <c r="E12" s="27">
        <f t="shared" si="1"/>
        <v>100</v>
      </c>
      <c r="F12" s="26">
        <v>210</v>
      </c>
      <c r="G12" s="26">
        <v>210</v>
      </c>
      <c r="H12" s="27">
        <f t="shared" si="0"/>
        <v>100</v>
      </c>
      <c r="I12" s="36"/>
      <c r="J12" s="36"/>
      <c r="K12" s="36"/>
      <c r="L12" s="36"/>
      <c r="M12" s="36"/>
    </row>
    <row r="13" spans="1:13" ht="27" customHeight="1" x14ac:dyDescent="0.15">
      <c r="A13" s="8"/>
      <c r="B13" s="29" t="s">
        <v>18</v>
      </c>
      <c r="C13" s="30">
        <f t="shared" ref="C13:G13" si="2">SUM(C6:C12)</f>
        <v>1470</v>
      </c>
      <c r="D13" s="30">
        <f t="shared" si="2"/>
        <v>1470</v>
      </c>
      <c r="E13" s="27">
        <f t="shared" si="1"/>
        <v>100</v>
      </c>
      <c r="F13" s="30">
        <f t="shared" si="2"/>
        <v>1470</v>
      </c>
      <c r="G13" s="30">
        <f t="shared" si="2"/>
        <v>1470</v>
      </c>
      <c r="H13" s="27">
        <f t="shared" si="0"/>
        <v>100</v>
      </c>
      <c r="I13" s="36"/>
      <c r="J13" s="36"/>
      <c r="K13" s="36"/>
      <c r="L13" s="36"/>
      <c r="M13" s="36"/>
    </row>
    <row r="14" spans="1:13" ht="27" customHeight="1" x14ac:dyDescent="0.15">
      <c r="A14" s="51" t="s">
        <v>19</v>
      </c>
      <c r="B14" s="52"/>
      <c r="C14" s="26">
        <v>117</v>
      </c>
      <c r="D14" s="26">
        <v>117</v>
      </c>
      <c r="E14" s="27">
        <f t="shared" si="1"/>
        <v>100</v>
      </c>
      <c r="F14" s="26">
        <v>117</v>
      </c>
      <c r="G14" s="26">
        <v>117</v>
      </c>
      <c r="H14" s="27">
        <f t="shared" si="0"/>
        <v>100</v>
      </c>
      <c r="I14" s="36"/>
      <c r="J14" s="36"/>
      <c r="K14" s="36"/>
      <c r="L14" s="36"/>
      <c r="M14" s="36"/>
    </row>
    <row r="15" spans="1:13" ht="27" customHeight="1" x14ac:dyDescent="0.15">
      <c r="A15" s="53" t="s">
        <v>20</v>
      </c>
      <c r="B15" s="54"/>
      <c r="C15" s="26">
        <f t="shared" ref="C15:G15" si="3">SUM(C13:C14)</f>
        <v>1587</v>
      </c>
      <c r="D15" s="26">
        <f t="shared" si="3"/>
        <v>1587</v>
      </c>
      <c r="E15" s="27">
        <f t="shared" si="1"/>
        <v>100</v>
      </c>
      <c r="F15" s="26">
        <f t="shared" si="3"/>
        <v>1587</v>
      </c>
      <c r="G15" s="26">
        <f t="shared" si="3"/>
        <v>1587</v>
      </c>
      <c r="H15" s="27">
        <f t="shared" si="0"/>
        <v>100</v>
      </c>
      <c r="I15" s="36"/>
      <c r="J15" s="36"/>
      <c r="K15" s="36"/>
      <c r="L15" s="36"/>
      <c r="M15" s="36"/>
    </row>
    <row r="16" spans="1:13" s="9" customFormat="1" ht="18" customHeight="1" x14ac:dyDescent="0.25">
      <c r="A16" s="53" t="s">
        <v>21</v>
      </c>
      <c r="B16" s="54"/>
      <c r="C16" s="31" t="s">
        <v>22</v>
      </c>
      <c r="D16" s="31" t="s">
        <v>22</v>
      </c>
      <c r="E16" s="27">
        <v>100</v>
      </c>
      <c r="F16" s="31" t="s">
        <v>22</v>
      </c>
      <c r="G16" s="31" t="s">
        <v>22</v>
      </c>
      <c r="H16" s="27">
        <v>100</v>
      </c>
      <c r="I16" s="38"/>
      <c r="J16" s="38"/>
      <c r="K16" s="38"/>
      <c r="L16" s="38"/>
      <c r="M16" s="38"/>
    </row>
    <row r="17" spans="1:13" s="9" customFormat="1" ht="18" customHeight="1" x14ac:dyDescent="0.25">
      <c r="A17" s="40" t="s">
        <v>121</v>
      </c>
      <c r="B17" s="32"/>
      <c r="C17" s="55" t="s">
        <v>120</v>
      </c>
      <c r="D17" s="55"/>
      <c r="E17" s="42"/>
      <c r="F17" s="43" t="s">
        <v>133</v>
      </c>
      <c r="G17" s="32"/>
      <c r="H17" s="33" t="s">
        <v>23</v>
      </c>
      <c r="I17" s="38"/>
      <c r="J17" s="38"/>
      <c r="K17" s="38"/>
      <c r="L17" s="38"/>
      <c r="M17" s="38"/>
    </row>
  </sheetData>
  <mergeCells count="5">
    <mergeCell ref="A1:H1"/>
    <mergeCell ref="A14:B14"/>
    <mergeCell ref="A15:B15"/>
    <mergeCell ref="A16:B16"/>
    <mergeCell ref="C17:D17"/>
  </mergeCells>
  <phoneticPr fontId="7" type="noConversion"/>
  <pageMargins left="0.7" right="0.7" top="0.75" bottom="0.75" header="0.3" footer="0.3"/>
  <pageSetup paperSize="9" scale="75" orientation="landscape" horizontalDpi="4294967295" verticalDpi="4294967295" r:id="rId1"/>
  <headerFooter alignWithMargins="0">
    <oddHeader>&amp;L青岛海诚水质监测技术有限公司&amp;C&amp;10记录编号：QDSZJC-RR-001&amp;R&amp;10版本号：A5</oddHeader>
  </headerFooter>
  <ignoredErrors>
    <ignoredError sqref="E13 E1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tabSelected="1" workbookViewId="0">
      <pane ySplit="5" topLeftCell="A6" activePane="bottomLeft" state="frozen"/>
      <selection pane="bottomLeft" activeCell="P23" sqref="P23"/>
    </sheetView>
  </sheetViews>
  <sheetFormatPr defaultColWidth="9" defaultRowHeight="14.25" x14ac:dyDescent="0.15"/>
  <cols>
    <col min="1" max="1" width="7.375" customWidth="1"/>
    <col min="2" max="2" width="15.625" customWidth="1"/>
    <col min="3" max="3" width="9.625" customWidth="1"/>
    <col min="4" max="4" width="18.5" customWidth="1"/>
    <col min="5" max="10" width="10.625" customWidth="1"/>
  </cols>
  <sheetData>
    <row r="1" spans="1:10" ht="22.5" x14ac:dyDescent="0.25">
      <c r="A1" s="57" t="s">
        <v>130</v>
      </c>
      <c r="B1" s="57"/>
      <c r="C1" s="57"/>
      <c r="D1" s="57"/>
      <c r="E1" s="57"/>
      <c r="F1" s="57"/>
      <c r="G1" s="57"/>
      <c r="H1" s="57"/>
      <c r="I1" s="57"/>
      <c r="J1" s="57"/>
    </row>
    <row r="2" spans="1:10" s="1" customFormat="1" ht="12" x14ac:dyDescent="0.15">
      <c r="A2" s="58" t="s">
        <v>0</v>
      </c>
      <c r="B2" s="58"/>
      <c r="C2" s="58"/>
      <c r="D2" s="4"/>
      <c r="E2" s="59" t="s">
        <v>124</v>
      </c>
      <c r="F2" s="60"/>
      <c r="G2" s="59"/>
      <c r="H2" s="61" t="s">
        <v>129</v>
      </c>
      <c r="I2" s="61"/>
      <c r="J2" s="61"/>
    </row>
    <row r="3" spans="1:10" s="3" customFormat="1" x14ac:dyDescent="0.15">
      <c r="A3" s="66" t="s">
        <v>29</v>
      </c>
      <c r="B3" s="66" t="s">
        <v>30</v>
      </c>
      <c r="C3" s="69" t="s">
        <v>31</v>
      </c>
      <c r="D3" s="72" t="s">
        <v>32</v>
      </c>
      <c r="E3" s="62" t="s">
        <v>33</v>
      </c>
      <c r="F3" s="62"/>
      <c r="G3" s="62"/>
      <c r="H3" s="63" t="s">
        <v>34</v>
      </c>
      <c r="I3" s="63"/>
      <c r="J3" s="63"/>
    </row>
    <row r="4" spans="1:10" s="3" customFormat="1" ht="21.95" customHeight="1" x14ac:dyDescent="0.15">
      <c r="A4" s="67"/>
      <c r="B4" s="67"/>
      <c r="C4" s="70"/>
      <c r="D4" s="73"/>
      <c r="E4" s="41" t="s">
        <v>27</v>
      </c>
      <c r="F4" s="74" t="s">
        <v>28</v>
      </c>
      <c r="G4" s="74" t="s">
        <v>132</v>
      </c>
      <c r="H4" s="63" t="s">
        <v>35</v>
      </c>
      <c r="I4" s="76" t="s">
        <v>36</v>
      </c>
      <c r="J4" s="76" t="s">
        <v>37</v>
      </c>
    </row>
    <row r="5" spans="1:10" s="3" customFormat="1" ht="2.1" hidden="1" customHeight="1" x14ac:dyDescent="0.15">
      <c r="A5" s="68"/>
      <c r="B5" s="68"/>
      <c r="C5" s="71"/>
      <c r="D5" s="73"/>
      <c r="E5" s="41"/>
      <c r="F5" s="74"/>
      <c r="G5" s="74"/>
      <c r="H5" s="63"/>
      <c r="I5" s="77"/>
      <c r="J5" s="77"/>
    </row>
    <row r="6" spans="1:10" ht="18" customHeight="1" x14ac:dyDescent="0.15">
      <c r="A6" s="39">
        <v>1</v>
      </c>
      <c r="B6" s="39" t="s">
        <v>16</v>
      </c>
      <c r="C6" s="39" t="s">
        <v>101</v>
      </c>
      <c r="D6" s="39" t="s">
        <v>102</v>
      </c>
      <c r="E6" s="39" t="s">
        <v>82</v>
      </c>
      <c r="F6" s="39" t="s">
        <v>82</v>
      </c>
      <c r="G6" s="39" t="s">
        <v>82</v>
      </c>
      <c r="H6" s="39" t="s">
        <v>82</v>
      </c>
      <c r="I6" s="39" t="s">
        <v>82</v>
      </c>
      <c r="J6" s="39" t="s">
        <v>82</v>
      </c>
    </row>
    <row r="7" spans="1:10" ht="18" customHeight="1" x14ac:dyDescent="0.15">
      <c r="A7" s="39">
        <v>2</v>
      </c>
      <c r="B7" s="39" t="s">
        <v>24</v>
      </c>
      <c r="C7" s="39" t="s">
        <v>101</v>
      </c>
      <c r="D7" s="39" t="s">
        <v>102</v>
      </c>
      <c r="E7" s="39" t="s">
        <v>82</v>
      </c>
      <c r="F7" s="39" t="s">
        <v>82</v>
      </c>
      <c r="G7" s="39" t="s">
        <v>82</v>
      </c>
      <c r="H7" s="39" t="s">
        <v>82</v>
      </c>
      <c r="I7" s="39" t="s">
        <v>82</v>
      </c>
      <c r="J7" s="39" t="s">
        <v>82</v>
      </c>
    </row>
    <row r="8" spans="1:10" ht="18" customHeight="1" x14ac:dyDescent="0.15">
      <c r="A8" s="39">
        <v>3</v>
      </c>
      <c r="B8" s="39" t="s">
        <v>15</v>
      </c>
      <c r="C8" s="39" t="s">
        <v>103</v>
      </c>
      <c r="D8" s="39" t="s">
        <v>104</v>
      </c>
      <c r="E8" s="39" t="s">
        <v>82</v>
      </c>
      <c r="F8" s="39" t="s">
        <v>82</v>
      </c>
      <c r="G8" s="39" t="s">
        <v>82</v>
      </c>
      <c r="H8" s="39" t="s">
        <v>82</v>
      </c>
      <c r="I8" s="39" t="s">
        <v>82</v>
      </c>
      <c r="J8" s="39" t="s">
        <v>82</v>
      </c>
    </row>
    <row r="9" spans="1:10" ht="18" customHeight="1" x14ac:dyDescent="0.15">
      <c r="A9" s="39">
        <v>4</v>
      </c>
      <c r="B9" s="39" t="s">
        <v>53</v>
      </c>
      <c r="C9" s="39" t="s">
        <v>42</v>
      </c>
      <c r="D9" s="39" t="s">
        <v>52</v>
      </c>
      <c r="E9" s="39" t="s">
        <v>54</v>
      </c>
      <c r="F9" s="39" t="s">
        <v>54</v>
      </c>
      <c r="G9" s="39" t="s">
        <v>54</v>
      </c>
      <c r="H9" s="39" t="s">
        <v>54</v>
      </c>
      <c r="I9" s="39" t="s">
        <v>54</v>
      </c>
      <c r="J9" s="39" t="s">
        <v>54</v>
      </c>
    </row>
    <row r="10" spans="1:10" ht="18" customHeight="1" x14ac:dyDescent="0.15">
      <c r="A10" s="39">
        <v>5</v>
      </c>
      <c r="B10" s="39" t="s">
        <v>58</v>
      </c>
      <c r="C10" s="39" t="s">
        <v>42</v>
      </c>
      <c r="D10" s="39" t="s">
        <v>59</v>
      </c>
      <c r="E10" s="39" t="s">
        <v>118</v>
      </c>
      <c r="F10" s="39" t="s">
        <v>118</v>
      </c>
      <c r="G10" s="39" t="s">
        <v>118</v>
      </c>
      <c r="H10" s="39" t="s">
        <v>118</v>
      </c>
      <c r="I10" s="39" t="s">
        <v>118</v>
      </c>
      <c r="J10" s="39" t="s">
        <v>118</v>
      </c>
    </row>
    <row r="11" spans="1:10" ht="18" customHeight="1" x14ac:dyDescent="0.15">
      <c r="A11" s="39">
        <v>6</v>
      </c>
      <c r="B11" s="39" t="s">
        <v>60</v>
      </c>
      <c r="C11" s="39" t="s">
        <v>42</v>
      </c>
      <c r="D11" s="39" t="s">
        <v>61</v>
      </c>
      <c r="E11" s="39" t="s">
        <v>62</v>
      </c>
      <c r="F11" s="39" t="s">
        <v>62</v>
      </c>
      <c r="G11" s="39" t="s">
        <v>62</v>
      </c>
      <c r="H11" s="39" t="s">
        <v>62</v>
      </c>
      <c r="I11" s="39" t="s">
        <v>62</v>
      </c>
      <c r="J11" s="39" t="s">
        <v>62</v>
      </c>
    </row>
    <row r="12" spans="1:10" ht="18" customHeight="1" x14ac:dyDescent="0.15">
      <c r="A12" s="39">
        <v>7</v>
      </c>
      <c r="B12" s="39" t="s">
        <v>63</v>
      </c>
      <c r="C12" s="39" t="s">
        <v>42</v>
      </c>
      <c r="D12" s="39" t="s">
        <v>52</v>
      </c>
      <c r="E12" s="39" t="s">
        <v>119</v>
      </c>
      <c r="F12" s="39" t="s">
        <v>119</v>
      </c>
      <c r="G12" s="39" t="s">
        <v>119</v>
      </c>
      <c r="H12" s="39" t="s">
        <v>119</v>
      </c>
      <c r="I12" s="39" t="s">
        <v>119</v>
      </c>
      <c r="J12" s="39" t="s">
        <v>119</v>
      </c>
    </row>
    <row r="13" spans="1:10" ht="20.25" customHeight="1" x14ac:dyDescent="0.15">
      <c r="A13" s="39">
        <v>8</v>
      </c>
      <c r="B13" s="39" t="s">
        <v>55</v>
      </c>
      <c r="C13" s="39" t="s">
        <v>42</v>
      </c>
      <c r="D13" s="39" t="s">
        <v>56</v>
      </c>
      <c r="E13" s="39" t="s">
        <v>57</v>
      </c>
      <c r="F13" s="39" t="s">
        <v>57</v>
      </c>
      <c r="G13" s="39" t="s">
        <v>57</v>
      </c>
      <c r="H13" s="39" t="s">
        <v>57</v>
      </c>
      <c r="I13" s="39" t="s">
        <v>57</v>
      </c>
      <c r="J13" s="39" t="s">
        <v>57</v>
      </c>
    </row>
    <row r="14" spans="1:10" ht="18" customHeight="1" x14ac:dyDescent="0.15">
      <c r="A14" s="39">
        <v>9</v>
      </c>
      <c r="B14" s="39" t="s">
        <v>64</v>
      </c>
      <c r="C14" s="39" t="s">
        <v>42</v>
      </c>
      <c r="D14" s="39" t="s">
        <v>61</v>
      </c>
      <c r="E14" s="39" t="s">
        <v>65</v>
      </c>
      <c r="F14" s="39" t="s">
        <v>65</v>
      </c>
      <c r="G14" s="39" t="s">
        <v>65</v>
      </c>
      <c r="H14" s="39" t="s">
        <v>65</v>
      </c>
      <c r="I14" s="39" t="s">
        <v>65</v>
      </c>
      <c r="J14" s="39" t="s">
        <v>65</v>
      </c>
    </row>
    <row r="15" spans="1:10" ht="18" customHeight="1" x14ac:dyDescent="0.15">
      <c r="A15" s="39">
        <v>10</v>
      </c>
      <c r="B15" s="39" t="s">
        <v>51</v>
      </c>
      <c r="C15" s="39" t="s">
        <v>42</v>
      </c>
      <c r="D15" s="39" t="s">
        <v>48</v>
      </c>
      <c r="E15" s="44">
        <v>0.5</v>
      </c>
      <c r="F15" s="44">
        <v>0.48</v>
      </c>
      <c r="G15" s="44">
        <v>0.3</v>
      </c>
      <c r="H15" s="44">
        <v>0.46</v>
      </c>
      <c r="I15" s="44">
        <v>0.47</v>
      </c>
      <c r="J15" s="44">
        <v>0.54</v>
      </c>
    </row>
    <row r="16" spans="1:10" ht="20.25" customHeight="1" x14ac:dyDescent="0.15">
      <c r="A16" s="39">
        <v>11</v>
      </c>
      <c r="B16" s="39" t="s">
        <v>71</v>
      </c>
      <c r="C16" s="39" t="s">
        <v>42</v>
      </c>
      <c r="D16" s="39" t="s">
        <v>72</v>
      </c>
      <c r="E16" s="44">
        <v>4.55</v>
      </c>
      <c r="F16" s="44">
        <v>7.92</v>
      </c>
      <c r="G16" s="44">
        <v>2.33</v>
      </c>
      <c r="H16" s="44">
        <v>6.13</v>
      </c>
      <c r="I16" s="44">
        <v>5.14</v>
      </c>
      <c r="J16" s="44">
        <v>5.33</v>
      </c>
    </row>
    <row r="17" spans="1:21" ht="18" customHeight="1" x14ac:dyDescent="0.15">
      <c r="A17" s="39">
        <v>12</v>
      </c>
      <c r="B17" s="39" t="s">
        <v>112</v>
      </c>
      <c r="C17" s="39" t="s">
        <v>42</v>
      </c>
      <c r="D17" s="39" t="s">
        <v>52</v>
      </c>
      <c r="E17" s="39" t="s">
        <v>100</v>
      </c>
      <c r="F17" s="39" t="s">
        <v>100</v>
      </c>
      <c r="G17" s="39" t="s">
        <v>100</v>
      </c>
      <c r="H17" s="39" t="s">
        <v>100</v>
      </c>
      <c r="I17" s="39" t="s">
        <v>100</v>
      </c>
      <c r="J17" s="39" t="s">
        <v>100</v>
      </c>
      <c r="O17" s="5"/>
      <c r="P17" s="5"/>
      <c r="Q17" s="5"/>
      <c r="S17" s="5"/>
      <c r="T17" s="5"/>
      <c r="U17" s="5"/>
    </row>
    <row r="18" spans="1:21" ht="24.75" customHeight="1" x14ac:dyDescent="0.15">
      <c r="A18" s="39">
        <v>13</v>
      </c>
      <c r="B18" s="39" t="s">
        <v>105</v>
      </c>
      <c r="C18" s="39" t="s">
        <v>42</v>
      </c>
      <c r="D18" s="39" t="s">
        <v>80</v>
      </c>
      <c r="E18" s="39" t="s">
        <v>67</v>
      </c>
      <c r="F18" s="39" t="s">
        <v>67</v>
      </c>
      <c r="G18" s="39" t="s">
        <v>67</v>
      </c>
      <c r="H18" s="39" t="s">
        <v>67</v>
      </c>
      <c r="I18" s="39" t="s">
        <v>67</v>
      </c>
      <c r="J18" s="39" t="s">
        <v>67</v>
      </c>
    </row>
    <row r="19" spans="1:21" ht="18" customHeight="1" x14ac:dyDescent="0.15">
      <c r="A19" s="39">
        <v>14</v>
      </c>
      <c r="B19" s="39" t="s">
        <v>25</v>
      </c>
      <c r="C19" s="39" t="s">
        <v>95</v>
      </c>
      <c r="D19" s="39" t="s">
        <v>96</v>
      </c>
      <c r="E19" s="39" t="s">
        <v>97</v>
      </c>
      <c r="F19" s="39" t="s">
        <v>97</v>
      </c>
      <c r="G19" s="39" t="s">
        <v>97</v>
      </c>
      <c r="H19" s="39" t="s">
        <v>97</v>
      </c>
      <c r="I19" s="39" t="s">
        <v>97</v>
      </c>
      <c r="J19" s="39" t="s">
        <v>97</v>
      </c>
    </row>
    <row r="20" spans="1:21" ht="18" customHeight="1" x14ac:dyDescent="0.15">
      <c r="A20" s="39">
        <v>15</v>
      </c>
      <c r="B20" s="39" t="s">
        <v>11</v>
      </c>
      <c r="C20" s="39" t="s">
        <v>85</v>
      </c>
      <c r="D20" s="39" t="s">
        <v>86</v>
      </c>
      <c r="E20" s="44">
        <v>7.0000000000000007E-2</v>
      </c>
      <c r="F20" s="44">
        <v>0.1</v>
      </c>
      <c r="G20" s="44">
        <v>0.13</v>
      </c>
      <c r="H20" s="44">
        <v>0.13</v>
      </c>
      <c r="I20" s="44">
        <v>0.18</v>
      </c>
      <c r="J20" s="44">
        <v>0.11</v>
      </c>
    </row>
    <row r="21" spans="1:21" ht="27" customHeight="1" x14ac:dyDescent="0.15">
      <c r="A21" s="39">
        <v>16</v>
      </c>
      <c r="B21" s="39" t="s">
        <v>13</v>
      </c>
      <c r="C21" s="39" t="s">
        <v>98</v>
      </c>
      <c r="D21" s="39" t="s">
        <v>137</v>
      </c>
      <c r="E21" s="39" t="s">
        <v>138</v>
      </c>
      <c r="F21" s="39" t="s">
        <v>138</v>
      </c>
      <c r="G21" s="39" t="s">
        <v>138</v>
      </c>
      <c r="H21" s="39" t="s">
        <v>138</v>
      </c>
      <c r="I21" s="39" t="s">
        <v>138</v>
      </c>
      <c r="J21" s="39" t="s">
        <v>138</v>
      </c>
    </row>
    <row r="22" spans="1:21" ht="18" customHeight="1" x14ac:dyDescent="0.15">
      <c r="A22" s="39">
        <v>17</v>
      </c>
      <c r="B22" s="39" t="s">
        <v>26</v>
      </c>
      <c r="C22" s="39" t="s">
        <v>98</v>
      </c>
      <c r="D22" s="39" t="s">
        <v>38</v>
      </c>
      <c r="E22" s="39" t="s">
        <v>38</v>
      </c>
      <c r="F22" s="39" t="s">
        <v>38</v>
      </c>
      <c r="G22" s="39" t="s">
        <v>38</v>
      </c>
      <c r="H22" s="39" t="s">
        <v>38</v>
      </c>
      <c r="I22" s="39" t="s">
        <v>38</v>
      </c>
      <c r="J22" s="39" t="s">
        <v>38</v>
      </c>
    </row>
    <row r="23" spans="1:21" ht="18" customHeight="1" x14ac:dyDescent="0.15">
      <c r="A23" s="39">
        <v>18</v>
      </c>
      <c r="B23" s="39" t="s">
        <v>39</v>
      </c>
      <c r="C23" s="39" t="s">
        <v>40</v>
      </c>
      <c r="D23" s="39" t="s">
        <v>41</v>
      </c>
      <c r="E23" s="44">
        <v>7.9</v>
      </c>
      <c r="F23" s="44">
        <v>7.81</v>
      </c>
      <c r="G23" s="44">
        <v>7.84</v>
      </c>
      <c r="H23" s="44">
        <v>7.91</v>
      </c>
      <c r="I23" s="44">
        <v>7.88</v>
      </c>
      <c r="J23" s="44">
        <v>7.88</v>
      </c>
    </row>
    <row r="24" spans="1:21" ht="18" customHeight="1" x14ac:dyDescent="0.15">
      <c r="A24" s="39">
        <v>19</v>
      </c>
      <c r="B24" s="39" t="s">
        <v>99</v>
      </c>
      <c r="C24" s="39" t="s">
        <v>42</v>
      </c>
      <c r="D24" s="39" t="s">
        <v>81</v>
      </c>
      <c r="E24" s="39" t="s">
        <v>117</v>
      </c>
      <c r="F24" s="39" t="s">
        <v>117</v>
      </c>
      <c r="G24" s="39" t="s">
        <v>117</v>
      </c>
      <c r="H24" s="39" t="s">
        <v>117</v>
      </c>
      <c r="I24" s="39" t="s">
        <v>117</v>
      </c>
      <c r="J24" s="39" t="s">
        <v>117</v>
      </c>
    </row>
    <row r="25" spans="1:21" ht="18" customHeight="1" x14ac:dyDescent="0.15">
      <c r="A25" s="39">
        <v>20</v>
      </c>
      <c r="B25" s="39" t="s">
        <v>73</v>
      </c>
      <c r="C25" s="39" t="s">
        <v>42</v>
      </c>
      <c r="D25" s="39" t="s">
        <v>66</v>
      </c>
      <c r="E25" s="39" t="s">
        <v>117</v>
      </c>
      <c r="F25" s="39" t="s">
        <v>117</v>
      </c>
      <c r="G25" s="39" t="s">
        <v>117</v>
      </c>
      <c r="H25" s="39" t="s">
        <v>117</v>
      </c>
      <c r="I25" s="39" t="s">
        <v>117</v>
      </c>
      <c r="J25" s="39" t="s">
        <v>117</v>
      </c>
    </row>
    <row r="26" spans="1:21" ht="18" customHeight="1" x14ac:dyDescent="0.15">
      <c r="A26" s="39">
        <v>21</v>
      </c>
      <c r="B26" s="39" t="s">
        <v>74</v>
      </c>
      <c r="C26" s="39" t="s">
        <v>42</v>
      </c>
      <c r="D26" s="39" t="s">
        <v>75</v>
      </c>
      <c r="E26" s="39" t="s">
        <v>49</v>
      </c>
      <c r="F26" s="39" t="s">
        <v>49</v>
      </c>
      <c r="G26" s="39" t="s">
        <v>49</v>
      </c>
      <c r="H26" s="39" t="s">
        <v>49</v>
      </c>
      <c r="I26" s="39" t="s">
        <v>49</v>
      </c>
      <c r="J26" s="39" t="s">
        <v>49</v>
      </c>
    </row>
    <row r="27" spans="1:21" ht="18" customHeight="1" x14ac:dyDescent="0.15">
      <c r="A27" s="39">
        <v>22</v>
      </c>
      <c r="B27" s="39" t="s">
        <v>47</v>
      </c>
      <c r="C27" s="39" t="s">
        <v>42</v>
      </c>
      <c r="D27" s="39" t="s">
        <v>48</v>
      </c>
      <c r="E27" s="39" t="s">
        <v>49</v>
      </c>
      <c r="F27" s="39" t="s">
        <v>49</v>
      </c>
      <c r="G27" s="39" t="s">
        <v>49</v>
      </c>
      <c r="H27" s="39" t="s">
        <v>49</v>
      </c>
      <c r="I27" s="39" t="s">
        <v>49</v>
      </c>
      <c r="J27" s="39" t="s">
        <v>49</v>
      </c>
    </row>
    <row r="28" spans="1:21" ht="18" customHeight="1" x14ac:dyDescent="0.15">
      <c r="A28" s="39">
        <v>23</v>
      </c>
      <c r="B28" s="39" t="s">
        <v>50</v>
      </c>
      <c r="C28" s="39" t="s">
        <v>42</v>
      </c>
      <c r="D28" s="39" t="s">
        <v>48</v>
      </c>
      <c r="E28" s="39" t="s">
        <v>117</v>
      </c>
      <c r="F28" s="39" t="s">
        <v>117</v>
      </c>
      <c r="G28" s="39" t="s">
        <v>117</v>
      </c>
      <c r="H28" s="39" t="s">
        <v>117</v>
      </c>
      <c r="I28" s="39" t="s">
        <v>117</v>
      </c>
      <c r="J28" s="39" t="s">
        <v>117</v>
      </c>
    </row>
    <row r="29" spans="1:21" ht="18" customHeight="1" x14ac:dyDescent="0.15">
      <c r="A29" s="39">
        <v>24</v>
      </c>
      <c r="B29" s="39" t="s">
        <v>70</v>
      </c>
      <c r="C29" s="39" t="s">
        <v>42</v>
      </c>
      <c r="D29" s="39" t="s">
        <v>69</v>
      </c>
      <c r="E29" s="44">
        <v>98.99</v>
      </c>
      <c r="F29" s="45">
        <v>109.8</v>
      </c>
      <c r="G29" s="44">
        <v>13.07</v>
      </c>
      <c r="H29" s="45">
        <v>103.2</v>
      </c>
      <c r="I29" s="45">
        <v>103.8</v>
      </c>
      <c r="J29" s="45">
        <v>106</v>
      </c>
    </row>
    <row r="30" spans="1:21" ht="18" customHeight="1" x14ac:dyDescent="0.15">
      <c r="A30" s="39">
        <v>25</v>
      </c>
      <c r="B30" s="39" t="s">
        <v>68</v>
      </c>
      <c r="C30" s="39" t="s">
        <v>42</v>
      </c>
      <c r="D30" s="39" t="s">
        <v>69</v>
      </c>
      <c r="E30" s="45">
        <v>140.4</v>
      </c>
      <c r="F30" s="45">
        <v>155.5</v>
      </c>
      <c r="G30" s="44">
        <v>22.82</v>
      </c>
      <c r="H30" s="45">
        <v>140.6</v>
      </c>
      <c r="I30" s="45">
        <v>144.5</v>
      </c>
      <c r="J30" s="45">
        <v>140.6</v>
      </c>
    </row>
    <row r="31" spans="1:21" ht="18" customHeight="1" x14ac:dyDescent="0.15">
      <c r="A31" s="39">
        <v>26</v>
      </c>
      <c r="B31" s="39" t="s">
        <v>113</v>
      </c>
      <c r="C31" s="39" t="s">
        <v>42</v>
      </c>
      <c r="D31" s="39" t="s">
        <v>114</v>
      </c>
      <c r="E31" s="39">
        <v>592</v>
      </c>
      <c r="F31" s="39">
        <v>660</v>
      </c>
      <c r="G31" s="39">
        <v>178</v>
      </c>
      <c r="H31" s="39">
        <v>604</v>
      </c>
      <c r="I31" s="39">
        <v>618</v>
      </c>
      <c r="J31" s="39">
        <v>598</v>
      </c>
    </row>
    <row r="32" spans="1:21" ht="18" customHeight="1" x14ac:dyDescent="0.15">
      <c r="A32" s="39">
        <v>27</v>
      </c>
      <c r="B32" s="39" t="s">
        <v>83</v>
      </c>
      <c r="C32" s="39" t="s">
        <v>42</v>
      </c>
      <c r="D32" s="39" t="s">
        <v>84</v>
      </c>
      <c r="E32" s="45">
        <v>290.10000000000002</v>
      </c>
      <c r="F32" s="45">
        <v>333.5</v>
      </c>
      <c r="G32" s="45">
        <v>80.7</v>
      </c>
      <c r="H32" s="45">
        <v>301.7</v>
      </c>
      <c r="I32" s="45">
        <v>300.89999999999998</v>
      </c>
      <c r="J32" s="45">
        <v>297</v>
      </c>
    </row>
    <row r="33" spans="1:10" ht="28.5" customHeight="1" x14ac:dyDescent="0.15">
      <c r="A33" s="39">
        <v>28</v>
      </c>
      <c r="B33" s="39" t="s">
        <v>43</v>
      </c>
      <c r="C33" s="39" t="s">
        <v>42</v>
      </c>
      <c r="D33" s="39" t="s">
        <v>44</v>
      </c>
      <c r="E33" s="44">
        <v>1.92</v>
      </c>
      <c r="F33" s="44">
        <v>2.0499999999999998</v>
      </c>
      <c r="G33" s="44">
        <v>1.3</v>
      </c>
      <c r="H33" s="44">
        <v>1.82</v>
      </c>
      <c r="I33" s="44">
        <v>1.92</v>
      </c>
      <c r="J33" s="44">
        <v>1.66</v>
      </c>
    </row>
    <row r="34" spans="1:10" ht="18" customHeight="1" x14ac:dyDescent="0.15">
      <c r="A34" s="39">
        <v>29</v>
      </c>
      <c r="B34" s="39" t="s">
        <v>88</v>
      </c>
      <c r="C34" s="39" t="s">
        <v>89</v>
      </c>
      <c r="D34" s="39" t="s">
        <v>90</v>
      </c>
      <c r="E34" s="39" t="s">
        <v>91</v>
      </c>
      <c r="F34" s="39" t="s">
        <v>91</v>
      </c>
      <c r="G34" s="39" t="s">
        <v>91</v>
      </c>
      <c r="H34" s="39" t="s">
        <v>91</v>
      </c>
      <c r="I34" s="39" t="s">
        <v>91</v>
      </c>
      <c r="J34" s="39" t="s">
        <v>91</v>
      </c>
    </row>
    <row r="35" spans="1:10" ht="33" customHeight="1" x14ac:dyDescent="0.15">
      <c r="A35" s="39">
        <v>30</v>
      </c>
      <c r="B35" s="39" t="s">
        <v>92</v>
      </c>
      <c r="C35" s="39" t="s">
        <v>89</v>
      </c>
      <c r="D35" s="39" t="s">
        <v>93</v>
      </c>
      <c r="E35" s="39" t="s">
        <v>125</v>
      </c>
      <c r="F35" s="39" t="s">
        <v>126</v>
      </c>
      <c r="G35" s="39" t="s">
        <v>94</v>
      </c>
      <c r="H35" s="39" t="s">
        <v>127</v>
      </c>
      <c r="I35" s="39" t="s">
        <v>128</v>
      </c>
      <c r="J35" s="39" t="s">
        <v>94</v>
      </c>
    </row>
    <row r="36" spans="1:10" ht="60" customHeight="1" x14ac:dyDescent="0.15">
      <c r="A36" s="39">
        <v>31</v>
      </c>
      <c r="B36" s="39" t="s">
        <v>14</v>
      </c>
      <c r="C36" s="39" t="s">
        <v>42</v>
      </c>
      <c r="D36" s="39" t="s">
        <v>87</v>
      </c>
      <c r="E36" s="44">
        <v>0.76</v>
      </c>
      <c r="F36" s="44">
        <v>0.71</v>
      </c>
      <c r="G36" s="44">
        <v>0.8</v>
      </c>
      <c r="H36" s="44">
        <v>0.2</v>
      </c>
      <c r="I36" s="44">
        <v>0.33</v>
      </c>
      <c r="J36" s="44">
        <v>0.06</v>
      </c>
    </row>
    <row r="37" spans="1:10" ht="18" customHeight="1" x14ac:dyDescent="0.15">
      <c r="A37" s="39">
        <v>32</v>
      </c>
      <c r="B37" s="39" t="s">
        <v>108</v>
      </c>
      <c r="C37" s="39" t="s">
        <v>42</v>
      </c>
      <c r="D37" s="39" t="s">
        <v>75</v>
      </c>
      <c r="E37" s="46">
        <v>4.6499999999999996E-3</v>
      </c>
      <c r="F37" s="46">
        <v>4.79E-3</v>
      </c>
      <c r="G37" s="46">
        <v>2.0400000000000001E-3</v>
      </c>
      <c r="H37" s="47">
        <v>1.7399999999999999E-2</v>
      </c>
      <c r="I37" s="47">
        <v>1.26E-2</v>
      </c>
      <c r="J37" s="47">
        <v>2.6499999999999999E-2</v>
      </c>
    </row>
    <row r="38" spans="1:10" ht="18" customHeight="1" x14ac:dyDescent="0.15">
      <c r="A38" s="39">
        <v>33</v>
      </c>
      <c r="B38" s="39" t="s">
        <v>109</v>
      </c>
      <c r="C38" s="39" t="s">
        <v>42</v>
      </c>
      <c r="D38" s="39" t="s">
        <v>77</v>
      </c>
      <c r="E38" s="46">
        <v>1.6800000000000001E-3</v>
      </c>
      <c r="F38" s="46">
        <v>1.7099999999999999E-3</v>
      </c>
      <c r="G38" s="46">
        <v>2.2799999999999999E-3</v>
      </c>
      <c r="H38" s="46">
        <v>6.0400000000000002E-3</v>
      </c>
      <c r="I38" s="46">
        <v>4.0699999999999998E-3</v>
      </c>
      <c r="J38" s="46">
        <v>9.6600000000000002E-3</v>
      </c>
    </row>
    <row r="39" spans="1:10" ht="18" customHeight="1" x14ac:dyDescent="0.15">
      <c r="A39" s="39">
        <v>34</v>
      </c>
      <c r="B39" s="39" t="s">
        <v>78</v>
      </c>
      <c r="C39" s="39" t="s">
        <v>42</v>
      </c>
      <c r="D39" s="39" t="s">
        <v>75</v>
      </c>
      <c r="E39" s="46">
        <v>4.4400000000000004E-3</v>
      </c>
      <c r="F39" s="46">
        <v>4.9100000000000003E-3</v>
      </c>
      <c r="G39" s="39" t="s">
        <v>79</v>
      </c>
      <c r="H39" s="47">
        <v>1.4999999999999999E-2</v>
      </c>
      <c r="I39" s="47">
        <v>1.2200000000000001E-2</v>
      </c>
      <c r="J39" s="47">
        <v>2.4E-2</v>
      </c>
    </row>
    <row r="40" spans="1:10" ht="16.5" customHeight="1" x14ac:dyDescent="0.15">
      <c r="A40" s="39">
        <v>35</v>
      </c>
      <c r="B40" s="39" t="s">
        <v>76</v>
      </c>
      <c r="C40" s="39" t="s">
        <v>42</v>
      </c>
      <c r="D40" s="39" t="s">
        <v>77</v>
      </c>
      <c r="E40" s="46">
        <v>5.1999999999999995E-4</v>
      </c>
      <c r="F40" s="46">
        <v>5.8E-4</v>
      </c>
      <c r="G40" s="46">
        <v>2.3700000000000001E-3</v>
      </c>
      <c r="H40" s="46">
        <v>1.72E-3</v>
      </c>
      <c r="I40" s="46">
        <v>1.14E-3</v>
      </c>
      <c r="J40" s="46">
        <v>2.6700000000000001E-3</v>
      </c>
    </row>
    <row r="41" spans="1:10" ht="57" customHeight="1" x14ac:dyDescent="0.15">
      <c r="A41" s="39">
        <v>36</v>
      </c>
      <c r="B41" s="39" t="s">
        <v>106</v>
      </c>
      <c r="C41" s="39" t="s">
        <v>40</v>
      </c>
      <c r="D41" s="39" t="s">
        <v>107</v>
      </c>
      <c r="E41" s="48">
        <v>0.128</v>
      </c>
      <c r="F41" s="48">
        <v>0.13500000000000001</v>
      </c>
      <c r="G41" s="48">
        <v>0.1</v>
      </c>
      <c r="H41" s="48">
        <v>0.45400000000000001</v>
      </c>
      <c r="I41" s="48">
        <v>0.33500000000000002</v>
      </c>
      <c r="J41" s="48">
        <v>0.71099999999999997</v>
      </c>
    </row>
    <row r="42" spans="1:10" ht="18" customHeight="1" x14ac:dyDescent="0.15">
      <c r="A42" s="39">
        <v>37</v>
      </c>
      <c r="B42" s="39" t="s">
        <v>110</v>
      </c>
      <c r="C42" s="39" t="s">
        <v>42</v>
      </c>
      <c r="D42" s="39" t="s">
        <v>61</v>
      </c>
      <c r="E42" s="39" t="s">
        <v>65</v>
      </c>
      <c r="F42" s="39" t="s">
        <v>65</v>
      </c>
      <c r="G42" s="39" t="s">
        <v>65</v>
      </c>
      <c r="H42" s="39" t="s">
        <v>65</v>
      </c>
      <c r="I42" s="39" t="s">
        <v>65</v>
      </c>
      <c r="J42" s="39" t="s">
        <v>65</v>
      </c>
    </row>
    <row r="43" spans="1:10" ht="18" customHeight="1" x14ac:dyDescent="0.15">
      <c r="A43" s="39">
        <v>38</v>
      </c>
      <c r="B43" s="39" t="s">
        <v>111</v>
      </c>
      <c r="C43" s="39" t="s">
        <v>42</v>
      </c>
      <c r="D43" s="39" t="s">
        <v>75</v>
      </c>
      <c r="E43" s="39" t="s">
        <v>62</v>
      </c>
      <c r="F43" s="39" t="s">
        <v>62</v>
      </c>
      <c r="G43" s="39" t="s">
        <v>62</v>
      </c>
      <c r="H43" s="39" t="s">
        <v>62</v>
      </c>
      <c r="I43" s="39" t="s">
        <v>62</v>
      </c>
      <c r="J43" s="39" t="s">
        <v>62</v>
      </c>
    </row>
    <row r="44" spans="1:10" ht="18" customHeight="1" x14ac:dyDescent="0.15">
      <c r="A44" s="39">
        <v>39</v>
      </c>
      <c r="B44" s="39" t="s">
        <v>45</v>
      </c>
      <c r="C44" s="39" t="s">
        <v>42</v>
      </c>
      <c r="D44" s="39" t="s">
        <v>46</v>
      </c>
      <c r="E44" s="44">
        <v>0.09</v>
      </c>
      <c r="F44" s="44">
        <v>0.1</v>
      </c>
      <c r="G44" s="44">
        <v>0.06</v>
      </c>
      <c r="H44" s="44">
        <v>0.11</v>
      </c>
      <c r="I44" s="44">
        <v>0.13</v>
      </c>
      <c r="J44" s="44">
        <v>0.15</v>
      </c>
    </row>
    <row r="45" spans="1:10" x14ac:dyDescent="0.15">
      <c r="A45" s="78" t="s">
        <v>115</v>
      </c>
      <c r="B45" s="78"/>
      <c r="C45" s="78"/>
      <c r="D45" s="79" t="s">
        <v>136</v>
      </c>
      <c r="E45" s="80"/>
      <c r="F45" s="80"/>
      <c r="G45" s="80"/>
      <c r="H45" s="80"/>
      <c r="I45" s="80"/>
      <c r="J45" s="80"/>
    </row>
    <row r="46" spans="1:10" x14ac:dyDescent="0.15">
      <c r="A46" s="78"/>
      <c r="B46" s="78"/>
      <c r="C46" s="78"/>
      <c r="D46" s="80"/>
      <c r="E46" s="80"/>
      <c r="F46" s="80"/>
      <c r="G46" s="80"/>
      <c r="H46" s="80"/>
      <c r="I46" s="80"/>
      <c r="J46" s="80"/>
    </row>
    <row r="47" spans="1:10" x14ac:dyDescent="0.15">
      <c r="A47" s="78"/>
      <c r="B47" s="78"/>
      <c r="C47" s="78"/>
      <c r="D47" s="80"/>
      <c r="E47" s="80"/>
      <c r="F47" s="80"/>
      <c r="G47" s="80"/>
      <c r="H47" s="80"/>
      <c r="I47" s="80"/>
      <c r="J47" s="80"/>
    </row>
    <row r="48" spans="1:10" x14ac:dyDescent="0.15">
      <c r="A48" s="64" t="s">
        <v>131</v>
      </c>
      <c r="B48" s="64"/>
      <c r="C48" s="2"/>
      <c r="D48" s="75" t="s">
        <v>134</v>
      </c>
      <c r="E48" s="75"/>
      <c r="F48" s="65" t="s">
        <v>135</v>
      </c>
      <c r="G48" s="65"/>
      <c r="H48" s="2"/>
      <c r="I48" s="56" t="s">
        <v>116</v>
      </c>
      <c r="J48" s="56"/>
    </row>
  </sheetData>
  <mergeCells count="21">
    <mergeCell ref="H4:H5"/>
    <mergeCell ref="I4:I5"/>
    <mergeCell ref="J4:J5"/>
    <mergeCell ref="A45:C47"/>
    <mergeCell ref="D45:J47"/>
    <mergeCell ref="I48:J48"/>
    <mergeCell ref="A1:J1"/>
    <mergeCell ref="A2:C2"/>
    <mergeCell ref="E2:G2"/>
    <mergeCell ref="H2:J2"/>
    <mergeCell ref="E3:G3"/>
    <mergeCell ref="H3:J3"/>
    <mergeCell ref="A48:B48"/>
    <mergeCell ref="F48:G48"/>
    <mergeCell ref="A3:A5"/>
    <mergeCell ref="B3:B5"/>
    <mergeCell ref="C3:C5"/>
    <mergeCell ref="D3:D5"/>
    <mergeCell ref="F4:F5"/>
    <mergeCell ref="G4:G5"/>
    <mergeCell ref="D48:E48"/>
  </mergeCells>
  <phoneticPr fontId="7" type="noConversion"/>
  <pageMargins left="0.75138888888888899" right="0.75138888888888899" top="1" bottom="1" header="0.5" footer="0.5"/>
  <pageSetup paperSize="9" scale="96" fitToHeight="0" orientation="landscape" horizontalDpi="4294967295" verticalDpi="4294967295" r:id="rId1"/>
  <headerFooter>
    <oddHeader>&amp;L&amp;9青岛海诚水质监测技术有限公司&amp;C&amp;9记录编号：QDSZJC-RR-003&amp;R&amp;9版本号：A5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管网水合格率</vt:lpstr>
      <vt:lpstr>出厂水、管网水月检分析</vt:lpstr>
      <vt:lpstr>出厂水、管网水月检分析!Print_Titles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JWIPC</cp:lastModifiedBy>
  <cp:lastPrinted>2026-02-02T02:26:03Z</cp:lastPrinted>
  <dcterms:created xsi:type="dcterms:W3CDTF">1996-12-17T01:32:00Z</dcterms:created>
  <dcterms:modified xsi:type="dcterms:W3CDTF">2026-02-03T01:35:41Z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ubyTemplateID" linkTarget="0">
    <vt:lpwstr>14</vt:lpwstr>
  </property>
  <property fmtid="{D5CDD505-2E9C-101B-9397-08002B2CF9AE}" pid="4" name="ICV">
    <vt:lpwstr>A29A13C71B2B4E7296961C2C04FE4943</vt:lpwstr>
  </property>
</Properties>
</file>